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/Desktop/"/>
    </mc:Choice>
  </mc:AlternateContent>
  <xr:revisionPtr revIDLastSave="0" documentId="13_ncr:1_{85CC4E07-7CD5-0D45-95A5-62B75A05ABD7}" xr6:coauthVersionLast="47" xr6:coauthVersionMax="47" xr10:uidLastSave="{00000000-0000-0000-0000-000000000000}"/>
  <bookViews>
    <workbookView xWindow="0" yWindow="0" windowWidth="25600" windowHeight="16000" xr2:uid="{054B23B3-DA8C-B747-9B43-3404EACE80F4}"/>
  </bookViews>
  <sheets>
    <sheet name="combinaz- permutazioni" sheetId="2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6" i="2" l="1"/>
  <c r="E6" i="2"/>
  <c r="D7" i="2"/>
  <c r="E7" i="2"/>
  <c r="D11" i="2"/>
  <c r="E11" i="2"/>
  <c r="E12" i="2"/>
  <c r="D17" i="2"/>
  <c r="E17" i="2"/>
  <c r="D25" i="2"/>
  <c r="E25" i="2"/>
  <c r="D26" i="2"/>
  <c r="E26" i="2"/>
  <c r="D30" i="2"/>
  <c r="E30" i="2"/>
  <c r="D31" i="2"/>
  <c r="E31" i="2"/>
  <c r="E42" i="2"/>
  <c r="F42" i="2"/>
  <c r="G42" i="2"/>
  <c r="E43" i="2"/>
  <c r="F43" i="2"/>
  <c r="G43" i="2"/>
  <c r="E44" i="2"/>
  <c r="F44" i="2"/>
  <c r="G44" i="2"/>
  <c r="E45" i="2"/>
  <c r="F45" i="2"/>
  <c r="G45" i="2"/>
  <c r="E60" i="2"/>
  <c r="F60" i="2"/>
  <c r="G60" i="2"/>
  <c r="E61" i="2"/>
  <c r="F61" i="2"/>
  <c r="G61" i="2"/>
  <c r="E62" i="2"/>
  <c r="F62" i="2"/>
  <c r="G62" i="2"/>
  <c r="E68" i="2"/>
  <c r="F68" i="2"/>
  <c r="G68" i="2"/>
  <c r="E69" i="2"/>
  <c r="F69" i="2"/>
  <c r="G69" i="2"/>
  <c r="E70" i="2"/>
  <c r="F70" i="2"/>
  <c r="G70" i="2"/>
  <c r="E77" i="2"/>
  <c r="F77" i="2"/>
  <c r="E78" i="2"/>
  <c r="F78" i="2"/>
  <c r="E79" i="2"/>
  <c r="F79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</calcChain>
</file>

<file path=xl/sharedStrings.xml><?xml version="1.0" encoding="utf-8"?>
<sst xmlns="http://schemas.openxmlformats.org/spreadsheetml/2006/main" count="72" uniqueCount="49">
  <si>
    <t>probab</t>
  </si>
  <si>
    <t>k=</t>
  </si>
  <si>
    <t>casi poss</t>
  </si>
  <si>
    <t>n2= (no rip)</t>
  </si>
  <si>
    <t>casi fav</t>
  </si>
  <si>
    <t>n1=(con rip)</t>
  </si>
  <si>
    <t>con rip</t>
  </si>
  <si>
    <t>senza rip (com sr)</t>
  </si>
  <si>
    <t>n=</t>
  </si>
  <si>
    <t>non conta l'ordine</t>
  </si>
  <si>
    <t xml:space="preserve">  C. Due numeri la cui somma è 50</t>
  </si>
  <si>
    <t>k1=</t>
  </si>
  <si>
    <t>nn5=</t>
  </si>
  <si>
    <t>n5=</t>
  </si>
  <si>
    <t>con rip appross</t>
  </si>
  <si>
    <t>B. Un numero divisibile per 5 e uno non divisibile per 5</t>
  </si>
  <si>
    <t>nd=</t>
  </si>
  <si>
    <t>senza rip</t>
  </si>
  <si>
    <t>A. Due numeri dispari</t>
  </si>
  <si>
    <t>Considera sia la situazione in cui le palline si estraggono contemporaneamente (senza reinserimento) sia quella in cui la pallina venga rimessa all'interno dell'urna (con reinserimento)</t>
  </si>
  <si>
    <t>Calcolare la probabilità di avere:</t>
  </si>
  <si>
    <t>Si estraggono  2 palline.</t>
  </si>
  <si>
    <t>Un'urna contiene 90 palline numerate da 1 a 90.</t>
  </si>
  <si>
    <t>combinazione senza ripetizione</t>
  </si>
  <si>
    <t>non conta l'ordine e posso ripetere</t>
  </si>
  <si>
    <t>combinazione con ripetizione</t>
  </si>
  <si>
    <t>non conta l'ordine e non posso ripetere</t>
  </si>
  <si>
    <t>disposizione senza ripetizione</t>
  </si>
  <si>
    <t>conta l'ordine e non posso ripetere</t>
  </si>
  <si>
    <t>disposizione con ripetizione</t>
  </si>
  <si>
    <t>conta l'ordine e posso ripetere</t>
  </si>
  <si>
    <t>probabilità</t>
  </si>
  <si>
    <t>casi favorevoli</t>
  </si>
  <si>
    <t>casi possibili</t>
  </si>
  <si>
    <t>N=</t>
  </si>
  <si>
    <t>C'7,4</t>
  </si>
  <si>
    <t xml:space="preserve">con ripetizione </t>
  </si>
  <si>
    <t>C7,4</t>
  </si>
  <si>
    <t xml:space="preserve">senza ripetizione </t>
  </si>
  <si>
    <t>combinazione</t>
  </si>
  <si>
    <t>P7=D7;7</t>
  </si>
  <si>
    <t>permutazione =Pn=Dn,n</t>
  </si>
  <si>
    <t>D'7;4</t>
  </si>
  <si>
    <t>con ripetizione</t>
  </si>
  <si>
    <t>k</t>
  </si>
  <si>
    <t>n</t>
  </si>
  <si>
    <t>D7;4</t>
  </si>
  <si>
    <t>conta l'ordine</t>
  </si>
  <si>
    <t xml:space="preserve">dispozioni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</si>
</sst>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00000000000000000000000000000000000000000000E+00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3" fillId="0" borderId="0" xfId="0" applyFont="1" applyAlignment="1">
      <alignment vertical="center"/>
    </xf>
    <xf numFmtId="164" fontId="2" fillId="0" borderId="0" xfId="1" applyNumberFormat="1" applyFont="1"/>
    <xf numFmtId="165" fontId="2" fillId="0" borderId="0" xfId="0" applyNumberFormat="1" applyFont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18ACF-3884-2F46-B17E-29C4B8DD0EFA}">
  <dimension ref="A2:J131"/>
  <sheetViews>
    <sheetView tabSelected="1" workbookViewId="0">
      <selection activeCell="G76" sqref="G76"/>
    </sheetView>
  </sheetViews>
  <sheetFormatPr baseColWidth="10" defaultRowHeight="24" x14ac:dyDescent="0.3"/>
  <cols>
    <col min="1" max="1" width="17.6640625" style="1" customWidth="1"/>
    <col min="2" max="3" width="10.83203125" style="1"/>
    <col min="4" max="4" width="13.33203125" style="1" bestFit="1" customWidth="1"/>
    <col min="5" max="5" width="23.6640625" style="1" customWidth="1"/>
    <col min="6" max="6" width="18.83203125" style="1" bestFit="1" customWidth="1"/>
    <col min="7" max="7" width="14.83203125" style="1" bestFit="1" customWidth="1"/>
    <col min="8" max="9" width="10.83203125" style="1"/>
    <col min="10" max="10" width="17" style="1" customWidth="1"/>
    <col min="11" max="16384" width="10.83203125" style="1"/>
  </cols>
  <sheetData>
    <row r="2" spans="1:10" x14ac:dyDescent="0.3">
      <c r="A2" s="1" t="s">
        <v>48</v>
      </c>
      <c r="B2" s="1" t="s">
        <v>47</v>
      </c>
    </row>
    <row r="4" spans="1:10" x14ac:dyDescent="0.3">
      <c r="A4" s="1" t="s">
        <v>38</v>
      </c>
    </row>
    <row r="6" spans="1:10" x14ac:dyDescent="0.3">
      <c r="A6" s="1" t="s">
        <v>46</v>
      </c>
      <c r="B6" s="1">
        <v>7</v>
      </c>
      <c r="C6" s="1" t="s">
        <v>45</v>
      </c>
      <c r="D6" s="1">
        <f>FACT(B6)/FACT(B6-B7)</f>
        <v>840</v>
      </c>
      <c r="E6" s="1">
        <f>PERMUT(B6,B7)</f>
        <v>840</v>
      </c>
      <c r="J6" s="7"/>
    </row>
    <row r="7" spans="1:10" x14ac:dyDescent="0.3">
      <c r="B7" s="1">
        <v>4</v>
      </c>
      <c r="C7" s="1" t="s">
        <v>44</v>
      </c>
      <c r="D7" s="1">
        <f>FACT(B6)/FACT(B6-B7)</f>
        <v>840</v>
      </c>
      <c r="E7" s="1">
        <f>PERMUT(B6,B7)</f>
        <v>840</v>
      </c>
    </row>
    <row r="9" spans="1:10" x14ac:dyDescent="0.3">
      <c r="A9" s="1" t="s">
        <v>43</v>
      </c>
    </row>
    <row r="11" spans="1:10" x14ac:dyDescent="0.3">
      <c r="A11" s="1" t="s">
        <v>42</v>
      </c>
      <c r="B11" s="1">
        <v>7</v>
      </c>
      <c r="D11" s="6">
        <f>B11^B12</f>
        <v>2401</v>
      </c>
      <c r="E11" s="6">
        <f>_xlfn.PERMUTATIONA(B11,B12)</f>
        <v>2401</v>
      </c>
    </row>
    <row r="12" spans="1:10" x14ac:dyDescent="0.3">
      <c r="B12" s="1">
        <v>4</v>
      </c>
      <c r="D12" s="6"/>
      <c r="E12" s="6">
        <f>_xlfn.PERMUTATIONA(B11,B12)</f>
        <v>2401</v>
      </c>
    </row>
    <row r="13" spans="1:10" x14ac:dyDescent="0.3">
      <c r="D13" s="6"/>
      <c r="E13" s="6"/>
    </row>
    <row r="14" spans="1:10" x14ac:dyDescent="0.3">
      <c r="D14" s="6"/>
      <c r="E14" s="6"/>
    </row>
    <row r="15" spans="1:10" x14ac:dyDescent="0.3">
      <c r="A15" s="1" t="s">
        <v>41</v>
      </c>
      <c r="D15" s="6"/>
      <c r="E15" s="6"/>
    </row>
    <row r="16" spans="1:10" x14ac:dyDescent="0.3">
      <c r="D16" s="6"/>
      <c r="E16" s="6"/>
    </row>
    <row r="17" spans="1:5" x14ac:dyDescent="0.3">
      <c r="A17" s="1" t="s">
        <v>40</v>
      </c>
      <c r="B17" s="1">
        <v>7</v>
      </c>
      <c r="D17" s="6">
        <f>FACT(B17)</f>
        <v>5040</v>
      </c>
      <c r="E17" s="6">
        <f>PERMUT(B17,B18)</f>
        <v>5040</v>
      </c>
    </row>
    <row r="18" spans="1:5" x14ac:dyDescent="0.3">
      <c r="B18" s="1">
        <v>7</v>
      </c>
    </row>
    <row r="21" spans="1:5" x14ac:dyDescent="0.3">
      <c r="A21" s="1" t="s">
        <v>39</v>
      </c>
      <c r="B21" s="1" t="s">
        <v>9</v>
      </c>
    </row>
    <row r="23" spans="1:5" x14ac:dyDescent="0.3">
      <c r="A23" s="1" t="s">
        <v>38</v>
      </c>
    </row>
    <row r="25" spans="1:5" x14ac:dyDescent="0.3">
      <c r="A25" s="1" t="s">
        <v>37</v>
      </c>
      <c r="B25" s="1">
        <v>7</v>
      </c>
      <c r="D25" s="1">
        <f>FACT(B25)/(FACT(B26)*FACT(B25-B26))</f>
        <v>35</v>
      </c>
      <c r="E25" s="1">
        <f>COMBIN(B25,B26)</f>
        <v>35</v>
      </c>
    </row>
    <row r="26" spans="1:5" x14ac:dyDescent="0.3">
      <c r="B26" s="1">
        <v>4</v>
      </c>
      <c r="D26" s="1">
        <f>FACT(B25)/(FACT(B26)*FACT(B25-B26))</f>
        <v>35</v>
      </c>
      <c r="E26" s="1">
        <f>COMBIN(B25,B26)</f>
        <v>35</v>
      </c>
    </row>
    <row r="28" spans="1:5" x14ac:dyDescent="0.3">
      <c r="A28" s="1" t="s">
        <v>36</v>
      </c>
    </row>
    <row r="30" spans="1:5" x14ac:dyDescent="0.3">
      <c r="A30" s="1" t="s">
        <v>35</v>
      </c>
      <c r="B30" s="1">
        <v>7</v>
      </c>
      <c r="D30" s="1">
        <f>FACT(B30+B31-1)/(FACT(B30-1)*FACT(B31))</f>
        <v>210</v>
      </c>
      <c r="E30" s="1">
        <f>_xlfn.COMBINA(B30,B31)</f>
        <v>209.99999999999997</v>
      </c>
    </row>
    <row r="31" spans="1:5" x14ac:dyDescent="0.3">
      <c r="B31" s="1">
        <v>4</v>
      </c>
      <c r="D31" s="1">
        <f>FACT(B30+B31-1)/(FACT(B31)*FACT(B30+B31-1-B31))</f>
        <v>210</v>
      </c>
      <c r="E31" s="1">
        <f>_xlfn.COMBINA(B30,B31)</f>
        <v>209.99999999999997</v>
      </c>
    </row>
    <row r="37" spans="1:9" x14ac:dyDescent="0.3">
      <c r="A37" s="1" t="s">
        <v>34</v>
      </c>
      <c r="B37" s="1">
        <v>40</v>
      </c>
    </row>
    <row r="38" spans="1:9" x14ac:dyDescent="0.3">
      <c r="A38" s="1" t="s">
        <v>8</v>
      </c>
      <c r="B38" s="1">
        <v>4</v>
      </c>
    </row>
    <row r="39" spans="1:9" x14ac:dyDescent="0.3">
      <c r="A39" s="1" t="s">
        <v>1</v>
      </c>
      <c r="B39" s="1">
        <v>2</v>
      </c>
    </row>
    <row r="40" spans="1:9" x14ac:dyDescent="0.3">
      <c r="E40" s="1" t="s">
        <v>33</v>
      </c>
      <c r="F40" s="1" t="s">
        <v>32</v>
      </c>
      <c r="G40" s="1" t="s">
        <v>31</v>
      </c>
    </row>
    <row r="42" spans="1:9" x14ac:dyDescent="0.3">
      <c r="A42" s="1" t="s">
        <v>30</v>
      </c>
      <c r="E42" s="1">
        <f>_xlfn.PERMUTATIONA(B37,B39)</f>
        <v>1600</v>
      </c>
      <c r="F42" s="1">
        <f>_xlfn.PERMUTATIONA(B38,B39)</f>
        <v>16</v>
      </c>
      <c r="G42" s="1">
        <f>F42/E42</f>
        <v>0.01</v>
      </c>
      <c r="I42" s="1" t="s">
        <v>29</v>
      </c>
    </row>
    <row r="43" spans="1:9" x14ac:dyDescent="0.3">
      <c r="A43" s="1" t="s">
        <v>28</v>
      </c>
      <c r="E43" s="1">
        <f>PERMUT(B37,B39)</f>
        <v>1560</v>
      </c>
      <c r="F43" s="1">
        <f>PERMUT(B38,B39)</f>
        <v>12</v>
      </c>
      <c r="G43" s="1">
        <f>F43/E43</f>
        <v>7.6923076923076927E-3</v>
      </c>
      <c r="I43" s="1" t="s">
        <v>27</v>
      </c>
    </row>
    <row r="44" spans="1:9" x14ac:dyDescent="0.3">
      <c r="A44" s="1" t="s">
        <v>26</v>
      </c>
      <c r="E44" s="1">
        <f>COMBIN(B37,B39)</f>
        <v>780</v>
      </c>
      <c r="F44" s="1">
        <f>COMBIN(B38,B39)</f>
        <v>6</v>
      </c>
      <c r="G44" s="1">
        <f>F44/E44</f>
        <v>7.6923076923076927E-3</v>
      </c>
      <c r="I44" s="1" t="s">
        <v>25</v>
      </c>
    </row>
    <row r="45" spans="1:9" x14ac:dyDescent="0.3">
      <c r="A45" s="1" t="s">
        <v>24</v>
      </c>
      <c r="E45" s="1">
        <f>_xlfn.COMBINA(B37,B39)</f>
        <v>820</v>
      </c>
      <c r="F45" s="1">
        <f>_xlfn.COMBINA(B38,B39)</f>
        <v>10</v>
      </c>
      <c r="G45" s="1">
        <f>F45/E45</f>
        <v>1.2195121951219513E-2</v>
      </c>
      <c r="I45" s="1" t="s">
        <v>23</v>
      </c>
    </row>
    <row r="49" spans="1:7" x14ac:dyDescent="0.3">
      <c r="A49" s="5" t="s">
        <v>22</v>
      </c>
    </row>
    <row r="50" spans="1:7" x14ac:dyDescent="0.3">
      <c r="A50" s="5" t="s">
        <v>21</v>
      </c>
    </row>
    <row r="51" spans="1:7" x14ac:dyDescent="0.3">
      <c r="A51" s="5" t="s">
        <v>20</v>
      </c>
    </row>
    <row r="52" spans="1:7" x14ac:dyDescent="0.3">
      <c r="A52" s="3" t="s">
        <v>18</v>
      </c>
    </row>
    <row r="53" spans="1:7" x14ac:dyDescent="0.3">
      <c r="A53" s="3" t="s">
        <v>15</v>
      </c>
    </row>
    <row r="54" spans="1:7" x14ac:dyDescent="0.3">
      <c r="A54" s="2" t="s">
        <v>10</v>
      </c>
    </row>
    <row r="55" spans="1:7" x14ac:dyDescent="0.3">
      <c r="A55" s="5" t="s">
        <v>19</v>
      </c>
    </row>
    <row r="58" spans="1:7" x14ac:dyDescent="0.3">
      <c r="A58" s="3" t="s">
        <v>18</v>
      </c>
      <c r="E58" s="1" t="s">
        <v>9</v>
      </c>
    </row>
    <row r="59" spans="1:7" x14ac:dyDescent="0.3">
      <c r="E59" s="1" t="s">
        <v>17</v>
      </c>
      <c r="F59" s="1" t="s">
        <v>6</v>
      </c>
      <c r="G59" s="1" t="s">
        <v>14</v>
      </c>
    </row>
    <row r="60" spans="1:7" x14ac:dyDescent="0.3">
      <c r="A60" s="1" t="s">
        <v>8</v>
      </c>
      <c r="B60" s="1">
        <v>90</v>
      </c>
      <c r="D60" s="1" t="s">
        <v>4</v>
      </c>
      <c r="E60" s="1">
        <f>COMBIN(B61,B62)</f>
        <v>990</v>
      </c>
      <c r="F60" s="1">
        <f>_xlfn.PERMUTATIONA(B61,B62)</f>
        <v>2025</v>
      </c>
      <c r="G60" s="1">
        <f>_xlfn.COMBINA(B61,B62)</f>
        <v>1035</v>
      </c>
    </row>
    <row r="61" spans="1:7" x14ac:dyDescent="0.3">
      <c r="A61" s="1" t="s">
        <v>16</v>
      </c>
      <c r="B61" s="1">
        <v>45</v>
      </c>
      <c r="D61" s="1" t="s">
        <v>2</v>
      </c>
      <c r="E61" s="1">
        <f>COMBIN(B60,B62)</f>
        <v>4005</v>
      </c>
      <c r="F61" s="1">
        <f>_xlfn.PERMUTATIONA(B60,B62)</f>
        <v>8100</v>
      </c>
      <c r="G61" s="1">
        <f>_xlfn.COMBINA(B60,B62)</f>
        <v>4095</v>
      </c>
    </row>
    <row r="62" spans="1:7" x14ac:dyDescent="0.3">
      <c r="A62" s="1" t="s">
        <v>1</v>
      </c>
      <c r="B62" s="1">
        <v>2</v>
      </c>
      <c r="D62" s="1" t="s">
        <v>0</v>
      </c>
      <c r="E62" s="1">
        <f>E60/E61</f>
        <v>0.24719101123595505</v>
      </c>
      <c r="F62" s="1">
        <f>F60/F61</f>
        <v>0.25</v>
      </c>
      <c r="G62" s="1">
        <f>G60/G61</f>
        <v>0.25274725274725274</v>
      </c>
    </row>
    <row r="65" spans="1:7" x14ac:dyDescent="0.3">
      <c r="A65" s="4"/>
    </row>
    <row r="66" spans="1:7" x14ac:dyDescent="0.3">
      <c r="A66" s="3" t="s">
        <v>15</v>
      </c>
      <c r="F66" s="1" t="s">
        <v>9</v>
      </c>
    </row>
    <row r="67" spans="1:7" x14ac:dyDescent="0.3">
      <c r="E67" s="1" t="s">
        <v>7</v>
      </c>
      <c r="F67" s="1" t="s">
        <v>6</v>
      </c>
      <c r="G67" s="1" t="s">
        <v>14</v>
      </c>
    </row>
    <row r="68" spans="1:7" x14ac:dyDescent="0.3">
      <c r="A68" s="1" t="s">
        <v>8</v>
      </c>
      <c r="B68" s="1">
        <v>90</v>
      </c>
      <c r="D68" s="1" t="s">
        <v>4</v>
      </c>
      <c r="E68" s="1">
        <f>COMBIN(B69,B72)*COMBIN(B70,B72)</f>
        <v>1296</v>
      </c>
      <c r="F68" s="1">
        <f>_xlfn.PERMUTATIONA(B69,B72)*_xlfn.PERMUTATIONA(B70,B72)*2</f>
        <v>2592</v>
      </c>
      <c r="G68" s="1">
        <f>_xlfn.COMBINA(B69,B72)*_xlfn.COMBINA(B70,B72)</f>
        <v>1296</v>
      </c>
    </row>
    <row r="69" spans="1:7" x14ac:dyDescent="0.3">
      <c r="A69" s="1" t="s">
        <v>13</v>
      </c>
      <c r="B69" s="1">
        <v>18</v>
      </c>
      <c r="D69" s="1" t="s">
        <v>2</v>
      </c>
      <c r="E69" s="1">
        <f>COMBIN(B68,B71)</f>
        <v>4005</v>
      </c>
      <c r="F69" s="1">
        <f>_xlfn.PERMUTATIONA(B68,B71)</f>
        <v>8100</v>
      </c>
      <c r="G69" s="1">
        <f>_xlfn.COMBINA(B68,B71)</f>
        <v>4095</v>
      </c>
    </row>
    <row r="70" spans="1:7" x14ac:dyDescent="0.3">
      <c r="A70" s="1" t="s">
        <v>12</v>
      </c>
      <c r="B70" s="1">
        <v>72</v>
      </c>
      <c r="D70" s="1" t="s">
        <v>0</v>
      </c>
      <c r="E70" s="1">
        <f>E68/E69</f>
        <v>0.32359550561797751</v>
      </c>
      <c r="F70" s="1">
        <f>F68/F69</f>
        <v>0.32</v>
      </c>
      <c r="G70" s="1">
        <f>G68/G69</f>
        <v>0.31648351648351647</v>
      </c>
    </row>
    <row r="71" spans="1:7" x14ac:dyDescent="0.3">
      <c r="A71" s="1" t="s">
        <v>1</v>
      </c>
      <c r="B71" s="1">
        <v>2</v>
      </c>
    </row>
    <row r="72" spans="1:7" x14ac:dyDescent="0.3">
      <c r="A72" s="1" t="s">
        <v>11</v>
      </c>
      <c r="B72" s="1">
        <v>1</v>
      </c>
    </row>
    <row r="74" spans="1:7" x14ac:dyDescent="0.3">
      <c r="A74" s="2" t="s">
        <v>10</v>
      </c>
      <c r="E74" s="1" t="s">
        <v>9</v>
      </c>
    </row>
    <row r="75" spans="1:7" x14ac:dyDescent="0.3">
      <c r="A75" s="2"/>
    </row>
    <row r="76" spans="1:7" x14ac:dyDescent="0.3">
      <c r="A76" s="2" t="s">
        <v>8</v>
      </c>
      <c r="B76" s="1">
        <v>90</v>
      </c>
      <c r="E76" s="1" t="s">
        <v>7</v>
      </c>
      <c r="F76" s="1" t="s">
        <v>6</v>
      </c>
    </row>
    <row r="77" spans="1:7" x14ac:dyDescent="0.3">
      <c r="A77" s="2" t="s">
        <v>5</v>
      </c>
      <c r="B77" s="1">
        <v>49</v>
      </c>
      <c r="D77" s="1" t="s">
        <v>4</v>
      </c>
      <c r="E77" s="1">
        <f>COMBIN(B78,B79)</f>
        <v>1128</v>
      </c>
      <c r="F77" s="1">
        <f>B77^B79</f>
        <v>2401</v>
      </c>
    </row>
    <row r="78" spans="1:7" x14ac:dyDescent="0.3">
      <c r="A78" s="2" t="s">
        <v>3</v>
      </c>
      <c r="B78" s="1">
        <v>48</v>
      </c>
      <c r="D78" s="1" t="s">
        <v>2</v>
      </c>
      <c r="E78" s="1">
        <f>COMBIN(B76,B79)</f>
        <v>4005</v>
      </c>
      <c r="F78" s="1">
        <f>B76^2</f>
        <v>8100</v>
      </c>
    </row>
    <row r="79" spans="1:7" x14ac:dyDescent="0.3">
      <c r="A79" s="2" t="s">
        <v>1</v>
      </c>
      <c r="B79" s="1">
        <v>2</v>
      </c>
      <c r="D79" s="1" t="s">
        <v>0</v>
      </c>
      <c r="E79" s="1">
        <f>E77/E78</f>
        <v>0.28164794007490634</v>
      </c>
      <c r="F79" s="1">
        <f>F77/F78</f>
        <v>0.29641975308641977</v>
      </c>
    </row>
    <row r="80" spans="1:7" x14ac:dyDescent="0.3">
      <c r="A80" s="2"/>
    </row>
    <row r="81" spans="1:2" x14ac:dyDescent="0.3">
      <c r="A81" s="2"/>
    </row>
    <row r="83" spans="1:2" x14ac:dyDescent="0.3">
      <c r="A83" s="1">
        <v>1</v>
      </c>
      <c r="B83" s="1">
        <f>50-A83</f>
        <v>49</v>
      </c>
    </row>
    <row r="84" spans="1:2" x14ac:dyDescent="0.3">
      <c r="A84" s="1">
        <v>2</v>
      </c>
      <c r="B84" s="1">
        <f>50-A84</f>
        <v>48</v>
      </c>
    </row>
    <row r="85" spans="1:2" x14ac:dyDescent="0.3">
      <c r="A85" s="1">
        <v>3</v>
      </c>
      <c r="B85" s="1">
        <f>50-A85</f>
        <v>47</v>
      </c>
    </row>
    <row r="86" spans="1:2" x14ac:dyDescent="0.3">
      <c r="A86" s="1">
        <v>4</v>
      </c>
      <c r="B86" s="1">
        <f>50-A86</f>
        <v>46</v>
      </c>
    </row>
    <row r="87" spans="1:2" x14ac:dyDescent="0.3">
      <c r="A87" s="1">
        <v>5</v>
      </c>
      <c r="B87" s="1">
        <f>50-A87</f>
        <v>45</v>
      </c>
    </row>
    <row r="88" spans="1:2" x14ac:dyDescent="0.3">
      <c r="A88" s="1">
        <v>6</v>
      </c>
      <c r="B88" s="1">
        <f>50-A88</f>
        <v>44</v>
      </c>
    </row>
    <row r="89" spans="1:2" x14ac:dyDescent="0.3">
      <c r="A89" s="1">
        <v>7</v>
      </c>
      <c r="B89" s="1">
        <f>50-A89</f>
        <v>43</v>
      </c>
    </row>
    <row r="90" spans="1:2" x14ac:dyDescent="0.3">
      <c r="A90" s="1">
        <v>8</v>
      </c>
      <c r="B90" s="1">
        <f>50-A90</f>
        <v>42</v>
      </c>
    </row>
    <row r="91" spans="1:2" x14ac:dyDescent="0.3">
      <c r="A91" s="1">
        <v>9</v>
      </c>
      <c r="B91" s="1">
        <f>50-A91</f>
        <v>41</v>
      </c>
    </row>
    <row r="92" spans="1:2" x14ac:dyDescent="0.3">
      <c r="A92" s="1">
        <v>10</v>
      </c>
      <c r="B92" s="1">
        <f>50-A92</f>
        <v>40</v>
      </c>
    </row>
    <row r="93" spans="1:2" x14ac:dyDescent="0.3">
      <c r="A93" s="1">
        <v>11</v>
      </c>
      <c r="B93" s="1">
        <f>50-A93</f>
        <v>39</v>
      </c>
    </row>
    <row r="94" spans="1:2" x14ac:dyDescent="0.3">
      <c r="A94" s="1">
        <v>12</v>
      </c>
      <c r="B94" s="1">
        <f>50-A94</f>
        <v>38</v>
      </c>
    </row>
    <row r="95" spans="1:2" x14ac:dyDescent="0.3">
      <c r="A95" s="1">
        <v>13</v>
      </c>
      <c r="B95" s="1">
        <f>50-A95</f>
        <v>37</v>
      </c>
    </row>
    <row r="96" spans="1:2" x14ac:dyDescent="0.3">
      <c r="A96" s="1">
        <v>14</v>
      </c>
      <c r="B96" s="1">
        <f>50-A96</f>
        <v>36</v>
      </c>
    </row>
    <row r="97" spans="1:2" x14ac:dyDescent="0.3">
      <c r="A97" s="1">
        <v>15</v>
      </c>
      <c r="B97" s="1">
        <f>50-A97</f>
        <v>35</v>
      </c>
    </row>
    <row r="98" spans="1:2" x14ac:dyDescent="0.3">
      <c r="A98" s="1">
        <v>16</v>
      </c>
      <c r="B98" s="1">
        <f>50-A98</f>
        <v>34</v>
      </c>
    </row>
    <row r="99" spans="1:2" x14ac:dyDescent="0.3">
      <c r="A99" s="1">
        <v>17</v>
      </c>
      <c r="B99" s="1">
        <f>50-A99</f>
        <v>33</v>
      </c>
    </row>
    <row r="100" spans="1:2" x14ac:dyDescent="0.3">
      <c r="A100" s="1">
        <v>18</v>
      </c>
      <c r="B100" s="1">
        <f>50-A100</f>
        <v>32</v>
      </c>
    </row>
    <row r="101" spans="1:2" x14ac:dyDescent="0.3">
      <c r="A101" s="1">
        <v>19</v>
      </c>
      <c r="B101" s="1">
        <f>50-A101</f>
        <v>31</v>
      </c>
    </row>
    <row r="102" spans="1:2" x14ac:dyDescent="0.3">
      <c r="A102" s="1">
        <v>20</v>
      </c>
      <c r="B102" s="1">
        <f>50-A102</f>
        <v>30</v>
      </c>
    </row>
    <row r="103" spans="1:2" x14ac:dyDescent="0.3">
      <c r="A103" s="1">
        <v>21</v>
      </c>
      <c r="B103" s="1">
        <f>50-A103</f>
        <v>29</v>
      </c>
    </row>
    <row r="104" spans="1:2" x14ac:dyDescent="0.3">
      <c r="A104" s="1">
        <v>22</v>
      </c>
      <c r="B104" s="1">
        <f>50-A104</f>
        <v>28</v>
      </c>
    </row>
    <row r="105" spans="1:2" x14ac:dyDescent="0.3">
      <c r="A105" s="1">
        <v>23</v>
      </c>
      <c r="B105" s="1">
        <f>50-A105</f>
        <v>27</v>
      </c>
    </row>
    <row r="106" spans="1:2" x14ac:dyDescent="0.3">
      <c r="A106" s="1">
        <v>24</v>
      </c>
      <c r="B106" s="1">
        <f>50-A106</f>
        <v>26</v>
      </c>
    </row>
    <row r="107" spans="1:2" x14ac:dyDescent="0.3">
      <c r="A107" s="1">
        <v>25</v>
      </c>
      <c r="B107" s="1">
        <f>50-A107</f>
        <v>25</v>
      </c>
    </row>
    <row r="108" spans="1:2" x14ac:dyDescent="0.3">
      <c r="A108" s="1">
        <v>26</v>
      </c>
      <c r="B108" s="1">
        <f>50-A108</f>
        <v>24</v>
      </c>
    </row>
    <row r="109" spans="1:2" x14ac:dyDescent="0.3">
      <c r="A109" s="1">
        <v>27</v>
      </c>
      <c r="B109" s="1">
        <f>50-A109</f>
        <v>23</v>
      </c>
    </row>
    <row r="110" spans="1:2" x14ac:dyDescent="0.3">
      <c r="A110" s="1">
        <v>28</v>
      </c>
      <c r="B110" s="1">
        <f>50-A110</f>
        <v>22</v>
      </c>
    </row>
    <row r="111" spans="1:2" x14ac:dyDescent="0.3">
      <c r="A111" s="1">
        <v>29</v>
      </c>
      <c r="B111" s="1">
        <f>50-A111</f>
        <v>21</v>
      </c>
    </row>
    <row r="112" spans="1:2" x14ac:dyDescent="0.3">
      <c r="A112" s="1">
        <v>30</v>
      </c>
      <c r="B112" s="1">
        <f>50-A112</f>
        <v>20</v>
      </c>
    </row>
    <row r="113" spans="1:2" x14ac:dyDescent="0.3">
      <c r="A113" s="1">
        <v>31</v>
      </c>
      <c r="B113" s="1">
        <f>50-A113</f>
        <v>19</v>
      </c>
    </row>
    <row r="114" spans="1:2" x14ac:dyDescent="0.3">
      <c r="A114" s="1">
        <v>32</v>
      </c>
      <c r="B114" s="1">
        <f>50-A114</f>
        <v>18</v>
      </c>
    </row>
    <row r="115" spans="1:2" x14ac:dyDescent="0.3">
      <c r="A115" s="1">
        <v>33</v>
      </c>
      <c r="B115" s="1">
        <f>50-A115</f>
        <v>17</v>
      </c>
    </row>
    <row r="116" spans="1:2" x14ac:dyDescent="0.3">
      <c r="A116" s="1">
        <v>34</v>
      </c>
      <c r="B116" s="1">
        <f>50-A116</f>
        <v>16</v>
      </c>
    </row>
    <row r="117" spans="1:2" x14ac:dyDescent="0.3">
      <c r="A117" s="1">
        <v>35</v>
      </c>
      <c r="B117" s="1">
        <f>50-A117</f>
        <v>15</v>
      </c>
    </row>
    <row r="118" spans="1:2" x14ac:dyDescent="0.3">
      <c r="A118" s="1">
        <v>36</v>
      </c>
      <c r="B118" s="1">
        <f>50-A118</f>
        <v>14</v>
      </c>
    </row>
    <row r="119" spans="1:2" x14ac:dyDescent="0.3">
      <c r="A119" s="1">
        <v>37</v>
      </c>
      <c r="B119" s="1">
        <f>50-A119</f>
        <v>13</v>
      </c>
    </row>
    <row r="120" spans="1:2" x14ac:dyDescent="0.3">
      <c r="A120" s="1">
        <v>38</v>
      </c>
      <c r="B120" s="1">
        <f>50-A120</f>
        <v>12</v>
      </c>
    </row>
    <row r="121" spans="1:2" x14ac:dyDescent="0.3">
      <c r="A121" s="1">
        <v>39</v>
      </c>
      <c r="B121" s="1">
        <f>50-A121</f>
        <v>11</v>
      </c>
    </row>
    <row r="122" spans="1:2" x14ac:dyDescent="0.3">
      <c r="A122" s="1">
        <v>40</v>
      </c>
      <c r="B122" s="1">
        <f>50-A122</f>
        <v>10</v>
      </c>
    </row>
    <row r="123" spans="1:2" x14ac:dyDescent="0.3">
      <c r="A123" s="1">
        <v>41</v>
      </c>
      <c r="B123" s="1">
        <f>50-A123</f>
        <v>9</v>
      </c>
    </row>
    <row r="124" spans="1:2" x14ac:dyDescent="0.3">
      <c r="A124" s="1">
        <v>42</v>
      </c>
      <c r="B124" s="1">
        <f>50-A124</f>
        <v>8</v>
      </c>
    </row>
    <row r="125" spans="1:2" x14ac:dyDescent="0.3">
      <c r="A125" s="1">
        <v>43</v>
      </c>
      <c r="B125" s="1">
        <f>50-A125</f>
        <v>7</v>
      </c>
    </row>
    <row r="126" spans="1:2" x14ac:dyDescent="0.3">
      <c r="A126" s="1">
        <v>44</v>
      </c>
      <c r="B126" s="1">
        <f>50-A126</f>
        <v>6</v>
      </c>
    </row>
    <row r="127" spans="1:2" x14ac:dyDescent="0.3">
      <c r="A127" s="1">
        <v>45</v>
      </c>
      <c r="B127" s="1">
        <f>50-A127</f>
        <v>5</v>
      </c>
    </row>
    <row r="128" spans="1:2" x14ac:dyDescent="0.3">
      <c r="A128" s="1">
        <v>46</v>
      </c>
      <c r="B128" s="1">
        <f>50-A128</f>
        <v>4</v>
      </c>
    </row>
    <row r="129" spans="1:2" x14ac:dyDescent="0.3">
      <c r="A129" s="1">
        <v>47</v>
      </c>
      <c r="B129" s="1">
        <f>50-A129</f>
        <v>3</v>
      </c>
    </row>
    <row r="130" spans="1:2" x14ac:dyDescent="0.3">
      <c r="A130" s="1">
        <v>48</v>
      </c>
      <c r="B130" s="1">
        <f>50-A130</f>
        <v>2</v>
      </c>
    </row>
    <row r="131" spans="1:2" x14ac:dyDescent="0.3">
      <c r="A131" s="1">
        <v>49</v>
      </c>
      <c r="B131" s="1">
        <f>50-A131</f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combinaz- permutazioni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2022-07-23T10:25:20Z</dcterms:created>
  <dcterms:modified xsi:type="dcterms:W3CDTF">2022-07-23T10:32:03Z</dcterms:modified>
</cp:coreProperties>
</file>